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3256" windowHeight="119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Sheet1!$A$2:$M$17</definedName>
  </definedName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I8" i="1"/>
  <c r="I9" i="1"/>
  <c r="I10" i="1"/>
  <c r="I11" i="1"/>
  <c r="I12" i="1"/>
  <c r="I13" i="1"/>
  <c r="I14" i="1"/>
  <c r="I15" i="1"/>
  <c r="I16" i="1"/>
  <c r="I17" i="1"/>
  <c r="I7" i="1"/>
  <c r="I6" i="1"/>
  <c r="I5" i="1"/>
  <c r="I4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L17" i="1" l="1"/>
  <c r="K3" i="1"/>
  <c r="J3" i="1"/>
  <c r="F16" i="1"/>
  <c r="F17" i="1"/>
  <c r="F3" i="1"/>
  <c r="L3" i="1" s="1"/>
</calcChain>
</file>

<file path=xl/sharedStrings.xml><?xml version="1.0" encoding="utf-8"?>
<sst xmlns="http://schemas.openxmlformats.org/spreadsheetml/2006/main" count="20" uniqueCount="20">
  <si>
    <t>Ring Number</t>
  </si>
  <si>
    <t>Miter Angle</t>
  </si>
  <si>
    <t>Number of Segments</t>
  </si>
  <si>
    <t>Height of Segments</t>
  </si>
  <si>
    <t>Wood Type</t>
  </si>
  <si>
    <t>Board Length</t>
  </si>
  <si>
    <t>Length of Segment Outside</t>
  </si>
  <si>
    <t>Ring Outside Diameter (Flat)</t>
  </si>
  <si>
    <t>1a Top</t>
  </si>
  <si>
    <t>Ring Outside Radius (Flat)</t>
  </si>
  <si>
    <t>Ring Inside Radius (Apex)</t>
  </si>
  <si>
    <t>Ring Inside Diameter (Apex)</t>
  </si>
  <si>
    <t>Board Width</t>
  </si>
  <si>
    <t>Spline thickness</t>
  </si>
  <si>
    <t>Segmented Ring Calculator</t>
  </si>
  <si>
    <t>For each layer, input data where the header is yellow.</t>
  </si>
  <si>
    <t>For a solid base disk leave the inside radius column blank</t>
  </si>
  <si>
    <t>The board length figure provides sufficient material to cut it on my Go-To sled by re-establishing the original angle after each cut.</t>
  </si>
  <si>
    <t>It also allows 1/8" for each saw cut and 1/32" for re-establishing the original angle, and for 1 extra segment, and for 2"</t>
  </si>
  <si>
    <t>of material to make the final cut safely.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</si>
</sst>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140" zoomScaleNormal="140" workbookViewId="0">
      <selection activeCell="H13" sqref="H13"/>
    </sheetView>
  </sheetViews>
  <sheetFormatPr defaultRowHeight="21" x14ac:dyDescent="0.4"/>
  <cols>
    <col min="13" max="13" width="14.28515625" customWidth="1"/>
    <col min="14" max="14" width="12.2109375" customWidth="1"/>
    <col min="15" max="15" width="11.28515625" bestFit="1" customWidth="1"/>
  </cols>
  <sheetData>
    <row r="1" spans="1:15" x14ac:dyDescent="0.4">
      <c r="A1" t="s">
        <v>14</v>
      </c>
    </row>
    <row r="2" spans="1:15" ht="84" x14ac:dyDescent="0.4">
      <c r="A2" s="1" t="s">
        <v>0</v>
      </c>
      <c r="B2" s="9" t="s">
        <v>9</v>
      </c>
      <c r="C2" s="9" t="s">
        <v>10</v>
      </c>
      <c r="D2" s="9" t="s">
        <v>2</v>
      </c>
      <c r="E2" s="9" t="s">
        <v>3</v>
      </c>
      <c r="F2" s="1" t="s">
        <v>1</v>
      </c>
      <c r="G2" s="9" t="s">
        <v>13</v>
      </c>
      <c r="H2" s="11" t="s">
        <v>12</v>
      </c>
      <c r="I2" s="11" t="s">
        <v>6</v>
      </c>
      <c r="J2" s="6" t="s">
        <v>7</v>
      </c>
      <c r="K2" s="6" t="s">
        <v>11</v>
      </c>
      <c r="L2" s="1" t="s">
        <v>5</v>
      </c>
      <c r="M2" s="9" t="s">
        <v>4</v>
      </c>
    </row>
    <row r="3" spans="1:15" x14ac:dyDescent="0.4">
      <c r="A3" s="2" t="s">
        <v>8</v>
      </c>
      <c r="B3" s="8">
        <v>3.75</v>
      </c>
      <c r="C3" s="8">
        <v>2.79</v>
      </c>
      <c r="D3" s="7">
        <v>12</v>
      </c>
      <c r="E3" s="8">
        <v>0.25</v>
      </c>
      <c r="F3" s="2">
        <f>IF(D3&gt;0,360/(D3*2),"")</f>
        <v>15</v>
      </c>
      <c r="G3" s="2">
        <v>0</v>
      </c>
      <c r="H3" s="13">
        <f>IF(B3&gt;0,B3-C3,"")</f>
        <v>0.96</v>
      </c>
      <c r="I3" s="12">
        <f>IF(C3&gt;0,2*B3*TAN(RADIANS(F3))-G3,"")</f>
        <v>2.0096189432334204</v>
      </c>
      <c r="J3" s="8">
        <f t="shared" ref="J3:J17" si="0">IF(B3&gt;0,B3*2,"")</f>
        <v>7.5</v>
      </c>
      <c r="K3" s="8">
        <f t="shared" ref="K3:K17" si="1">IF(C3&gt;0,C3*2,"")</f>
        <v>5.58</v>
      </c>
      <c r="L3" s="4">
        <f>IF(D3&gt;0,(D3+1)*I3+(D3)*0.125+2-D3*G3,"")</f>
        <v>29.625046262034466</v>
      </c>
      <c r="M3" s="7"/>
      <c r="O3" s="5"/>
    </row>
    <row r="4" spans="1:15" x14ac:dyDescent="0.4">
      <c r="A4" s="2">
        <v>2</v>
      </c>
      <c r="B4" s="3">
        <v>3.53</v>
      </c>
      <c r="C4" s="3">
        <v>2.57</v>
      </c>
      <c r="D4" s="7">
        <v>12</v>
      </c>
      <c r="E4" s="3">
        <v>0.56999999999999995</v>
      </c>
      <c r="F4" s="2">
        <f t="shared" ref="F4:F15" si="2">IF(D4&gt;0,360/(D4*2),"")</f>
        <v>15</v>
      </c>
      <c r="G4" s="2">
        <v>0</v>
      </c>
      <c r="H4" s="13">
        <f t="shared" ref="H4:H17" si="3">IF(B4&gt;0,B4-C4,"")</f>
        <v>0.96</v>
      </c>
      <c r="I4" s="12">
        <f>IF(C4&gt;0,2*B4*TAN(RADIANS(F4))-G4,"")</f>
        <v>1.8917212985637262</v>
      </c>
      <c r="J4" s="8">
        <f t="shared" si="0"/>
        <v>7.06</v>
      </c>
      <c r="K4" s="8">
        <f t="shared" si="1"/>
        <v>5.14</v>
      </c>
      <c r="L4" s="4">
        <f t="shared" ref="L4:L16" si="4">IF(D4&gt;0,(D4+1)*I4+(D4)*0.125+2-D4*G4,"")</f>
        <v>28.092376881328441</v>
      </c>
      <c r="M4" s="2"/>
      <c r="N4" s="10"/>
    </row>
    <row r="5" spans="1:15" x14ac:dyDescent="0.4">
      <c r="A5" s="2">
        <v>3</v>
      </c>
      <c r="B5" s="3">
        <v>3.28</v>
      </c>
      <c r="C5" s="3">
        <v>2.44</v>
      </c>
      <c r="D5" s="7">
        <v>12</v>
      </c>
      <c r="E5" s="3">
        <v>0.24</v>
      </c>
      <c r="F5" s="2">
        <f t="shared" si="2"/>
        <v>15</v>
      </c>
      <c r="G5" s="2">
        <v>0</v>
      </c>
      <c r="H5" s="13">
        <f t="shared" si="3"/>
        <v>0.83999999999999986</v>
      </c>
      <c r="I5" s="12">
        <f>IF(C5&gt;0,2*B5*TAN(RADIANS(F5))-G5,"")</f>
        <v>1.7577467023481648</v>
      </c>
      <c r="J5" s="8">
        <f t="shared" si="0"/>
        <v>6.56</v>
      </c>
      <c r="K5" s="8">
        <f t="shared" si="1"/>
        <v>4.88</v>
      </c>
      <c r="L5" s="4">
        <f t="shared" si="4"/>
        <v>26.350707130526143</v>
      </c>
      <c r="M5" s="2"/>
      <c r="N5" s="10"/>
    </row>
    <row r="6" spans="1:15" x14ac:dyDescent="0.4">
      <c r="A6" s="2">
        <v>4</v>
      </c>
      <c r="B6" s="3">
        <v>3.17</v>
      </c>
      <c r="C6" s="3">
        <v>1.57</v>
      </c>
      <c r="D6" s="7">
        <v>12</v>
      </c>
      <c r="E6" s="3">
        <v>0.56999999999999995</v>
      </c>
      <c r="F6" s="2">
        <f t="shared" si="2"/>
        <v>15</v>
      </c>
      <c r="G6" s="2">
        <v>0</v>
      </c>
      <c r="H6" s="13">
        <f t="shared" si="3"/>
        <v>1.5999999999999999</v>
      </c>
      <c r="I6" s="12">
        <f>IF(C6&gt;0,2*B6*TAN(RADIANS(F6))-G6,"")</f>
        <v>1.6987978800133179</v>
      </c>
      <c r="J6" s="8">
        <f t="shared" si="0"/>
        <v>6.34</v>
      </c>
      <c r="K6" s="8">
        <f t="shared" si="1"/>
        <v>3.14</v>
      </c>
      <c r="L6" s="4">
        <f t="shared" si="4"/>
        <v>25.584372440173134</v>
      </c>
      <c r="M6" s="2"/>
    </row>
    <row r="7" spans="1:15" x14ac:dyDescent="0.4">
      <c r="A7" s="2">
        <v>5</v>
      </c>
      <c r="B7" s="3">
        <v>2.66</v>
      </c>
      <c r="C7" s="3"/>
      <c r="D7" s="7"/>
      <c r="E7" s="3">
        <v>0.5</v>
      </c>
      <c r="F7" s="2" t="str">
        <f t="shared" si="2"/>
        <v/>
      </c>
      <c r="G7" s="2"/>
      <c r="H7" s="13">
        <f t="shared" si="3"/>
        <v>2.66</v>
      </c>
      <c r="I7" s="12" t="str">
        <f>IF(C7&gt;0,2*B7*TAN(RADIANS(F7))-G7,"")</f>
        <v/>
      </c>
      <c r="J7" s="8">
        <f t="shared" si="0"/>
        <v>5.32</v>
      </c>
      <c r="K7" s="8" t="str">
        <f t="shared" si="1"/>
        <v/>
      </c>
      <c r="L7" s="4" t="str">
        <f t="shared" si="4"/>
        <v/>
      </c>
      <c r="M7" s="2"/>
    </row>
    <row r="8" spans="1:15" x14ac:dyDescent="0.4">
      <c r="A8" s="2"/>
      <c r="B8" s="3"/>
      <c r="C8" s="3"/>
      <c r="D8" s="7"/>
      <c r="E8" s="3"/>
      <c r="F8" s="2" t="str">
        <f t="shared" si="2"/>
        <v/>
      </c>
      <c r="G8" s="2"/>
      <c r="H8" s="13" t="str">
        <f t="shared" si="3"/>
        <v/>
      </c>
      <c r="I8" s="12" t="str">
        <f t="shared" ref="I8:I17" si="5">IF(C8&gt;0,2*B8*TAN(RADIANS(F8))-G8,"")</f>
        <v/>
      </c>
      <c r="J8" s="8" t="str">
        <f t="shared" si="0"/>
        <v/>
      </c>
      <c r="K8" s="8" t="str">
        <f t="shared" si="1"/>
        <v/>
      </c>
      <c r="L8" s="4" t="str">
        <f t="shared" si="4"/>
        <v/>
      </c>
      <c r="M8" s="2"/>
    </row>
    <row r="9" spans="1:15" x14ac:dyDescent="0.4">
      <c r="A9" s="2"/>
      <c r="B9" s="3"/>
      <c r="C9" s="3"/>
      <c r="D9" s="7"/>
      <c r="E9" s="3"/>
      <c r="F9" s="2" t="str">
        <f t="shared" si="2"/>
        <v/>
      </c>
      <c r="G9" s="2"/>
      <c r="H9" s="13" t="str">
        <f t="shared" si="3"/>
        <v/>
      </c>
      <c r="I9" s="12" t="str">
        <f t="shared" si="5"/>
        <v/>
      </c>
      <c r="J9" s="8" t="str">
        <f t="shared" si="0"/>
        <v/>
      </c>
      <c r="K9" s="8" t="str">
        <f t="shared" si="1"/>
        <v/>
      </c>
      <c r="L9" s="4" t="str">
        <f t="shared" si="4"/>
        <v/>
      </c>
      <c r="M9" s="2"/>
    </row>
    <row r="10" spans="1:15" x14ac:dyDescent="0.4">
      <c r="A10" s="2"/>
      <c r="B10" s="3"/>
      <c r="C10" s="3"/>
      <c r="D10" s="7"/>
      <c r="E10" s="3"/>
      <c r="F10" s="2" t="str">
        <f t="shared" si="2"/>
        <v/>
      </c>
      <c r="G10" s="2"/>
      <c r="H10" s="13" t="str">
        <f t="shared" si="3"/>
        <v/>
      </c>
      <c r="I10" s="12" t="str">
        <f t="shared" si="5"/>
        <v/>
      </c>
      <c r="J10" s="8" t="str">
        <f t="shared" si="0"/>
        <v/>
      </c>
      <c r="K10" s="8" t="str">
        <f t="shared" si="1"/>
        <v/>
      </c>
      <c r="L10" s="4" t="str">
        <f t="shared" si="4"/>
        <v/>
      </c>
      <c r="M10" s="2"/>
    </row>
    <row r="11" spans="1:15" x14ac:dyDescent="0.4">
      <c r="A11" s="2"/>
      <c r="B11" s="3"/>
      <c r="C11" s="3"/>
      <c r="D11" s="7"/>
      <c r="E11" s="3"/>
      <c r="F11" s="2" t="str">
        <f t="shared" si="2"/>
        <v/>
      </c>
      <c r="G11" s="2"/>
      <c r="H11" s="13" t="str">
        <f t="shared" si="3"/>
        <v/>
      </c>
      <c r="I11" s="12" t="str">
        <f t="shared" si="5"/>
        <v/>
      </c>
      <c r="J11" s="8" t="str">
        <f t="shared" si="0"/>
        <v/>
      </c>
      <c r="K11" s="8" t="str">
        <f t="shared" si="1"/>
        <v/>
      </c>
      <c r="L11" s="4" t="str">
        <f t="shared" si="4"/>
        <v/>
      </c>
      <c r="M11" s="2"/>
    </row>
    <row r="12" spans="1:15" x14ac:dyDescent="0.4">
      <c r="A12" s="2"/>
      <c r="B12" s="3"/>
      <c r="C12" s="3"/>
      <c r="D12" s="3"/>
      <c r="E12" s="3"/>
      <c r="F12" s="2" t="str">
        <f t="shared" si="2"/>
        <v/>
      </c>
      <c r="G12" s="2"/>
      <c r="H12" s="13" t="str">
        <f t="shared" si="3"/>
        <v/>
      </c>
      <c r="I12" s="12" t="str">
        <f t="shared" si="5"/>
        <v/>
      </c>
      <c r="J12" s="8" t="str">
        <f t="shared" si="0"/>
        <v/>
      </c>
      <c r="K12" s="8" t="str">
        <f t="shared" si="1"/>
        <v/>
      </c>
      <c r="L12" s="4" t="str">
        <f t="shared" si="4"/>
        <v/>
      </c>
      <c r="M12" s="2"/>
    </row>
    <row r="13" spans="1:15" x14ac:dyDescent="0.4">
      <c r="A13" s="2"/>
      <c r="B13" s="3"/>
      <c r="C13" s="3"/>
      <c r="D13" s="3"/>
      <c r="E13" s="3"/>
      <c r="F13" s="2" t="str">
        <f t="shared" si="2"/>
        <v/>
      </c>
      <c r="G13" s="2"/>
      <c r="H13" s="13" t="str">
        <f t="shared" si="3"/>
        <v/>
      </c>
      <c r="I13" s="12" t="str">
        <f t="shared" si="5"/>
        <v/>
      </c>
      <c r="J13" s="8" t="str">
        <f t="shared" si="0"/>
        <v/>
      </c>
      <c r="K13" s="8" t="str">
        <f t="shared" si="1"/>
        <v/>
      </c>
      <c r="L13" s="4" t="str">
        <f t="shared" si="4"/>
        <v/>
      </c>
      <c r="M13" s="2"/>
    </row>
    <row r="14" spans="1:15" x14ac:dyDescent="0.4">
      <c r="A14" s="2"/>
      <c r="B14" s="3"/>
      <c r="C14" s="3"/>
      <c r="D14" s="3"/>
      <c r="E14" s="3"/>
      <c r="F14" s="2" t="str">
        <f t="shared" si="2"/>
        <v/>
      </c>
      <c r="G14" s="2"/>
      <c r="H14" s="13" t="str">
        <f t="shared" si="3"/>
        <v/>
      </c>
      <c r="I14" s="12" t="str">
        <f t="shared" si="5"/>
        <v/>
      </c>
      <c r="J14" s="8" t="str">
        <f t="shared" si="0"/>
        <v/>
      </c>
      <c r="K14" s="8" t="str">
        <f t="shared" si="1"/>
        <v/>
      </c>
      <c r="L14" s="4" t="str">
        <f t="shared" si="4"/>
        <v/>
      </c>
      <c r="M14" s="2"/>
    </row>
    <row r="15" spans="1:15" x14ac:dyDescent="0.4">
      <c r="A15" s="2"/>
      <c r="B15" s="3"/>
      <c r="C15" s="3"/>
      <c r="D15" s="3"/>
      <c r="E15" s="3"/>
      <c r="F15" s="2" t="str">
        <f t="shared" si="2"/>
        <v/>
      </c>
      <c r="G15" s="2"/>
      <c r="H15" s="13" t="str">
        <f t="shared" si="3"/>
        <v/>
      </c>
      <c r="I15" s="12" t="str">
        <f t="shared" si="5"/>
        <v/>
      </c>
      <c r="J15" s="8" t="str">
        <f t="shared" si="0"/>
        <v/>
      </c>
      <c r="K15" s="8" t="str">
        <f t="shared" si="1"/>
        <v/>
      </c>
      <c r="L15" s="4" t="str">
        <f t="shared" si="4"/>
        <v/>
      </c>
      <c r="M15" s="2"/>
    </row>
    <row r="16" spans="1:15" x14ac:dyDescent="0.4">
      <c r="A16" s="2"/>
      <c r="B16" s="3"/>
      <c r="C16" s="3"/>
      <c r="D16" s="3"/>
      <c r="E16" s="3"/>
      <c r="F16" s="2" t="str">
        <f t="shared" ref="F16:F17" si="6">IF(D16&gt;0,360/(D16*2),"")</f>
        <v/>
      </c>
      <c r="G16" s="2"/>
      <c r="H16" s="13" t="str">
        <f t="shared" si="3"/>
        <v/>
      </c>
      <c r="I16" s="12" t="str">
        <f t="shared" si="5"/>
        <v/>
      </c>
      <c r="J16" s="8" t="str">
        <f t="shared" si="0"/>
        <v/>
      </c>
      <c r="K16" s="8" t="str">
        <f t="shared" si="1"/>
        <v/>
      </c>
      <c r="L16" s="4" t="str">
        <f t="shared" si="4"/>
        <v/>
      </c>
      <c r="M16" s="2"/>
    </row>
    <row r="17" spans="1:13" x14ac:dyDescent="0.4">
      <c r="A17" s="2"/>
      <c r="B17" s="3"/>
      <c r="C17" s="3"/>
      <c r="D17" s="3"/>
      <c r="E17" s="3"/>
      <c r="F17" s="2" t="str">
        <f t="shared" si="6"/>
        <v/>
      </c>
      <c r="G17" s="2"/>
      <c r="H17" s="13" t="str">
        <f t="shared" si="3"/>
        <v/>
      </c>
      <c r="I17" s="12" t="str">
        <f t="shared" si="5"/>
        <v/>
      </c>
      <c r="J17" s="8" t="str">
        <f t="shared" si="0"/>
        <v/>
      </c>
      <c r="K17" s="8" t="str">
        <f t="shared" si="1"/>
        <v/>
      </c>
      <c r="L17" s="4" t="str">
        <f>IF(D17&gt;0,D17*I17+(D17-1)*0.125,"")</f>
        <v/>
      </c>
      <c r="M17" s="2"/>
    </row>
    <row r="19" spans="1:13" x14ac:dyDescent="0.4">
      <c r="A19" t="s">
        <v>15</v>
      </c>
    </row>
    <row r="20" spans="1:13" x14ac:dyDescent="0.4">
      <c r="A20" t="s">
        <v>16</v>
      </c>
    </row>
    <row r="21" spans="1:13" x14ac:dyDescent="0.4">
      <c r="A21" t="s">
        <v>17</v>
      </c>
    </row>
    <row r="22" spans="1:13" x14ac:dyDescent="0.4">
      <c r="B22" t="s">
        <v>18</v>
      </c>
    </row>
    <row r="23" spans="1:13" x14ac:dyDescent="0.4">
      <c r="B23" t="s">
        <v>19</v>
      </c>
    </row>
  </sheetData>
  <pageMargins left="0.25" right="0.25" top="0.75" bottom="0.75" header="0.3" footer="0.3"/>
  <pageSetup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Jim</cp:lastModifiedBy>
  <cp:lastPrinted>2015-10-19T16:00:33Z</cp:lastPrinted>
  <dcterms:created xsi:type="dcterms:W3CDTF">2015-07-29T15:16:38Z</dcterms:created>
  <dcterms:modified xsi:type="dcterms:W3CDTF">2016-05-11T21:21:43Z</dcterms:modified>
</cp:coreProperties>
</file>